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2"/>
  </bookViews>
  <sheets>
    <sheet name="COGC.C" sheetId="2" r:id="rId1"/>
    <sheet name="COG C.C.(2)" sheetId="3" r:id="rId2"/>
    <sheet name="COG C.C. (3)" sheetId="4" r:id="rId3"/>
  </sheets>
  <definedNames>
    <definedName name="_xlnm.Print_Area" localSheetId="2">'COG C.C. (3)'!$A$1:$I$34</definedName>
    <definedName name="_xlnm.Print_Area" localSheetId="1">'COG C.C.(2)'!$A$1:$I$35</definedName>
    <definedName name="_xlnm.Print_Area" localSheetId="0">'COGC.C'!$A$1:$I$38</definedName>
  </definedNames>
  <calcPr calcId="152511"/>
  <extLst/>
</workbook>
</file>

<file path=xl/sharedStrings.xml><?xml version="1.0" encoding="utf-8"?>
<sst xmlns="http://schemas.openxmlformats.org/spreadsheetml/2006/main" count="121" uniqueCount="91">
  <si>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</si>
  <si>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</si>
  <si>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</si>
  <si>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</si>
  <si>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</si>
  <si>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</si>
  <si>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</si>
  <si>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</si>
  <si>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</si>
  <si>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</si>
  <si>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</si>
  <si>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Participaciones</t>
  </si>
  <si>
    <t>Clasificación por Objeto del Gasto (Capítulo y Concepto)</t>
  </si>
  <si>
    <t>Egresos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</si>
  <si>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</si>
  <si>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</si>
  <si>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</si>
  <si>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</si>
  <si>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</si>
  <si>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</si>
  <si>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</si>
  <si>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</si>
  <si>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</si>
  <si>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</si>
  <si>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</si>
  <si>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</si>
  <si>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</si>
  <si>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</si>
  <si>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</si>
  <si>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</si>
  <si>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</si>
  <si>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</si>
  <si>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</si>
  <si>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</si>
  <si>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</si>
  <si>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</si>
  <si>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</si>
  <si>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</si>
  <si>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</si>
  <si>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</si>
  <si>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</si>
  <si>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</si>
  <si>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</si>
  <si>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</si>
  <si>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</si>
  <si>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</si>
  <si>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</si>
  <si>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</si>
  <si>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</si>
  <si>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</si>
  <si>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</si>
  <si>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</si>
  <si>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</si>
  <si>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</si>
  <si>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</si>
  <si>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</si>
  <si>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</si>
  <si>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</si>
  <si>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</si>
  <si>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</si>
  <si>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</si>
  <si>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</si>
  <si>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</si>
  <si>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</si>
  <si>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</si>
  <si>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</si>
  <si>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</si>
  <si>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</si>
  <si>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</si>
  <si>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</si>
  <si>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</si>
  <si>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</si>
  <si>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</si>
  <si>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</si>
  <si>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</si>
  <si>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</si>
  <si>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</si>
  <si>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</si>
  <si>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</si>
  <si>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</si>
  <si>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</si>
  <si>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</si>
  <si>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</si>
  <si>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</si>
  <si>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</si>
  <si>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</si>
  <si>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</si>
  <si>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</si>
  <si>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Avance de Gestión Financiera 2023</t>
  </si>
  <si>
    <t>Instituto de Cultura Física y Deporte del Estado de Zacatecas</t>
  </si>
  <si>
    <t>Del 01 de Enero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</si>
</sst>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7" formatCode="#,##0;\(##,#0#,###\)"/>
    <numFmt numFmtId="168" formatCode="#,##0;\(#,#0#,###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0" fillId="2" borderId="0" xfId="0" applyFill="1"/>
    <xf numFmtId="0" fontId="3" fillId="0" borderId="0" xfId="0" applyFont="1"/>
    <xf numFmtId="0" fontId="2" fillId="2" borderId="0" xfId="0" applyFont="1" applyFill="1"/>
    <xf numFmtId="0" fontId="2" fillId="0" borderId="0" xfId="0" applyFont="1"/>
    <xf numFmtId="3" fontId="3" fillId="0" borderId="0" xfId="0" applyNumberFormat="1" applyFont="1"/>
    <xf numFmtId="3" fontId="0" fillId="0" borderId="0" xfId="0" applyNumberFormat="1"/>
    <xf numFmtId="3" fontId="0" fillId="2" borderId="0" xfId="0" applyNumberForma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3" fontId="9" fillId="2" borderId="2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3" fontId="8" fillId="2" borderId="8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 wrapText="1"/>
    </xf>
    <xf numFmtId="167" fontId="8" fillId="2" borderId="3" xfId="0" applyNumberFormat="1" applyFont="1" applyFill="1" applyBorder="1" applyAlignment="1">
      <alignment horizontal="right" vertical="center" wrapText="1"/>
    </xf>
    <xf numFmtId="168" fontId="9" fillId="2" borderId="2" xfId="0" applyNumberFormat="1" applyFont="1" applyFill="1" applyBorder="1" applyAlignment="1">
      <alignment horizontal="right" vertical="center" wrapText="1"/>
    </xf>
    <xf numFmtId="168" fontId="8" fillId="2" borderId="2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47625</xdr:rowOff>
    </xdr:from>
    <xdr:to>
      <xdr:col>2</xdr:col>
      <xdr:colOff>1495425</xdr:colOff>
      <xdr:row>5</xdr:row>
      <xdr:rowOff>28575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" y="47625"/>
          <a:ext cx="1047750" cy="9334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647700</xdr:colOff>
      <xdr:row>0</xdr:row>
      <xdr:rowOff>85725</xdr:rowOff>
    </xdr:from>
    <xdr:to>
      <xdr:col>7</xdr:col>
      <xdr:colOff>762000</xdr:colOff>
      <xdr:row>5</xdr:row>
      <xdr:rowOff>104775</xdr:rowOff>
    </xdr:to>
    <xdr:pic>
      <xdr:nvPicPr>
        <xdr:cNvPr id="6" name="Imagen 5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477125" y="85725"/>
          <a:ext cx="96202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104775</xdr:rowOff>
    </xdr:from>
    <xdr:to>
      <xdr:col>7</xdr:col>
      <xdr:colOff>647700</xdr:colOff>
      <xdr:row>5</xdr:row>
      <xdr:rowOff>9525</xdr:rowOff>
    </xdr:to>
    <xdr:pic>
      <xdr:nvPicPr>
        <xdr:cNvPr id="5" name="Imagen 4" descr="C:\Users\USUARIO\Downloads\logo incu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391400" y="104775"/>
          <a:ext cx="933450" cy="1009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390525</xdr:colOff>
      <xdr:row>0</xdr:row>
      <xdr:rowOff>114300</xdr:rowOff>
    </xdr:from>
    <xdr:to>
      <xdr:col>2</xdr:col>
      <xdr:colOff>1466850</xdr:colOff>
      <xdr:row>5</xdr:row>
      <xdr:rowOff>19050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114300"/>
          <a:ext cx="1076325" cy="10096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76200</xdr:rowOff>
    </xdr:from>
    <xdr:to>
      <xdr:col>2</xdr:col>
      <xdr:colOff>1390650</xdr:colOff>
      <xdr:row>5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76200"/>
          <a:ext cx="1200150" cy="10953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447675</xdr:colOff>
      <xdr:row>0</xdr:row>
      <xdr:rowOff>114300</xdr:rowOff>
    </xdr:from>
    <xdr:to>
      <xdr:col>7</xdr:col>
      <xdr:colOff>638175</xdr:colOff>
      <xdr:row>5</xdr:row>
      <xdr:rowOff>38100</xdr:rowOff>
    </xdr:to>
    <xdr:pic>
      <xdr:nvPicPr>
        <xdr:cNvPr id="6" name="Imagen 5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505700" y="114300"/>
          <a:ext cx="10382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view="pageBreakPreview" zoomScaleSheetLayoutView="100" workbookViewId="0" topLeftCell="A1">
      <selection activeCell="A5" sqref="A5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7.28125" style="2" customWidth="1"/>
    <col min="4" max="9" width="12.7109375" style="2" customWidth="1"/>
  </cols>
  <sheetData>
    <row r="1" spans="2:9" ht="15">
      <c r="B1" s="30" t="s">
        <v>88</v>
      </c>
      <c r="C1" s="30"/>
      <c r="D1" s="30"/>
      <c r="E1" s="30"/>
      <c r="F1" s="30"/>
      <c r="G1" s="30"/>
      <c r="H1" s="30"/>
      <c r="I1" s="30"/>
    </row>
    <row r="2" spans="2:9" ht="15">
      <c r="B2" s="30" t="s">
        <v>89</v>
      </c>
      <c r="C2" s="30"/>
      <c r="D2" s="30"/>
      <c r="E2" s="30"/>
      <c r="F2" s="30"/>
      <c r="G2" s="30"/>
      <c r="H2" s="30"/>
      <c r="I2" s="30"/>
    </row>
    <row r="3" spans="2:9" ht="15">
      <c r="B3" s="30" t="s">
        <v>0</v>
      </c>
      <c r="C3" s="30"/>
      <c r="D3" s="30"/>
      <c r="E3" s="30"/>
      <c r="F3" s="30"/>
      <c r="G3" s="30"/>
      <c r="H3" s="30"/>
      <c r="I3" s="30"/>
    </row>
    <row r="4" spans="2:9" ht="15">
      <c r="B4" s="30" t="s">
        <v>12</v>
      </c>
      <c r="C4" s="30"/>
      <c r="D4" s="30"/>
      <c r="E4" s="30"/>
      <c r="F4" s="30"/>
      <c r="G4" s="30"/>
      <c r="H4" s="30"/>
      <c r="I4" s="30"/>
    </row>
    <row r="5" spans="2:9" s="1" customFormat="1" ht="15">
      <c r="B5" s="30" t="s">
        <v>90</v>
      </c>
      <c r="C5" s="30"/>
      <c r="D5" s="30"/>
      <c r="E5" s="30"/>
      <c r="F5" s="30"/>
      <c r="G5" s="30"/>
      <c r="H5" s="30"/>
      <c r="I5" s="30"/>
    </row>
    <row r="6" spans="2:9" ht="9" customHeight="1">
      <c r="B6" s="9"/>
      <c r="C6" s="9"/>
      <c r="D6" s="9"/>
      <c r="E6" s="9"/>
      <c r="F6" s="9"/>
      <c r="G6" s="9"/>
      <c r="H6" s="9"/>
      <c r="I6" s="9"/>
    </row>
    <row r="7" spans="2:9" ht="15">
      <c r="B7" s="26" t="s">
        <v>1</v>
      </c>
      <c r="C7" s="26"/>
      <c r="D7" s="28" t="s">
        <v>13</v>
      </c>
      <c r="E7" s="28"/>
      <c r="F7" s="28"/>
      <c r="G7" s="28"/>
      <c r="H7" s="28"/>
      <c r="I7" s="28" t="s">
        <v>2</v>
      </c>
    </row>
    <row r="8" spans="2:9" ht="33.75" customHeight="1">
      <c r="B8" s="27"/>
      <c r="C8" s="27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29"/>
    </row>
    <row r="9" spans="2:15" ht="13.9" customHeight="1">
      <c r="B9" s="27"/>
      <c r="C9" s="27"/>
      <c r="D9" s="8">
        <v>1</v>
      </c>
      <c r="E9" s="8">
        <v>2</v>
      </c>
      <c r="F9" s="8" t="s">
        <v>8</v>
      </c>
      <c r="G9" s="8">
        <v>4</v>
      </c>
      <c r="H9" s="8">
        <v>5</v>
      </c>
      <c r="I9" s="8" t="s">
        <v>9</v>
      </c>
      <c r="J9" s="6"/>
      <c r="K9" s="6"/>
      <c r="L9" s="6"/>
      <c r="M9" s="6"/>
      <c r="N9" s="6"/>
      <c r="O9" s="6"/>
    </row>
    <row r="10" spans="2:9" ht="13.9" customHeight="1">
      <c r="B10" s="31" t="s">
        <v>14</v>
      </c>
      <c r="C10" s="32"/>
      <c r="D10" s="11">
        <f>SUM(D11:D17)</f>
        <v>23082072</v>
      </c>
      <c r="E10" s="23">
        <f>SUM(E11:E17)</f>
        <v>-280079.14999999997</v>
      </c>
      <c r="F10" s="11">
        <f>D10+E10</f>
        <v>22801992.85</v>
      </c>
      <c r="G10" s="11">
        <f>SUM(G11:G17)</f>
        <v>22760884.81</v>
      </c>
      <c r="H10" s="11">
        <f>SUM(H11:H17)</f>
        <v>21898275.759999998</v>
      </c>
      <c r="I10" s="11">
        <f>F10-G10</f>
        <v>41108.04000000283</v>
      </c>
    </row>
    <row r="11" spans="2:9" ht="13.9" customHeight="1">
      <c r="B11" s="12"/>
      <c r="C11" s="13" t="s">
        <v>15</v>
      </c>
      <c r="D11" s="10">
        <v>6322602</v>
      </c>
      <c r="E11" s="22">
        <v>-447366.11</v>
      </c>
      <c r="F11" s="10">
        <f aca="true" t="shared" si="0" ref="F11:F37">D11+E11</f>
        <v>5875235.89</v>
      </c>
      <c r="G11" s="10">
        <v>5875235.89</v>
      </c>
      <c r="H11" s="10">
        <v>6137607.7</v>
      </c>
      <c r="I11" s="10">
        <f aca="true" t="shared" si="1" ref="I11:I37">F11-G11</f>
        <v>0</v>
      </c>
    </row>
    <row r="12" spans="2:9" ht="13.9" customHeight="1">
      <c r="B12" s="12"/>
      <c r="C12" s="13" t="s">
        <v>16</v>
      </c>
      <c r="D12" s="10">
        <v>0</v>
      </c>
      <c r="E12" s="10">
        <v>0</v>
      </c>
      <c r="F12" s="10">
        <f t="shared" si="0"/>
        <v>0</v>
      </c>
      <c r="G12" s="10">
        <v>0</v>
      </c>
      <c r="H12" s="10">
        <v>0</v>
      </c>
      <c r="I12" s="10">
        <f t="shared" si="1"/>
        <v>0</v>
      </c>
    </row>
    <row r="13" spans="2:9" ht="13.9" customHeight="1">
      <c r="B13" s="12"/>
      <c r="C13" s="13" t="s">
        <v>17</v>
      </c>
      <c r="D13" s="10">
        <v>1363812</v>
      </c>
      <c r="E13" s="22">
        <v>-138813.82</v>
      </c>
      <c r="F13" s="10">
        <f t="shared" si="0"/>
        <v>1224998.18</v>
      </c>
      <c r="G13" s="10">
        <v>1224998.18</v>
      </c>
      <c r="H13" s="10">
        <v>1224998.18</v>
      </c>
      <c r="I13" s="10">
        <f t="shared" si="1"/>
        <v>0</v>
      </c>
    </row>
    <row r="14" spans="2:9" ht="13.9" customHeight="1">
      <c r="B14" s="12"/>
      <c r="C14" s="13" t="s">
        <v>18</v>
      </c>
      <c r="D14" s="10">
        <v>8026303</v>
      </c>
      <c r="E14" s="22">
        <v>-969874.31</v>
      </c>
      <c r="F14" s="10">
        <f t="shared" si="0"/>
        <v>7056428.6899999995</v>
      </c>
      <c r="G14" s="10">
        <v>7027248.55</v>
      </c>
      <c r="H14" s="10">
        <v>5902267.69</v>
      </c>
      <c r="I14" s="10">
        <f t="shared" si="1"/>
        <v>29180.139999999665</v>
      </c>
    </row>
    <row r="15" spans="2:9" ht="13.9" customHeight="1">
      <c r="B15" s="12"/>
      <c r="C15" s="13" t="s">
        <v>19</v>
      </c>
      <c r="D15" s="10">
        <v>7352135</v>
      </c>
      <c r="E15" s="10">
        <v>1262412.27</v>
      </c>
      <c r="F15" s="10">
        <f t="shared" si="0"/>
        <v>8614547.27</v>
      </c>
      <c r="G15" s="10">
        <v>8605811.22</v>
      </c>
      <c r="H15" s="10">
        <v>8605811.22</v>
      </c>
      <c r="I15" s="10">
        <f t="shared" si="1"/>
        <v>8736.049999998882</v>
      </c>
    </row>
    <row r="16" spans="2:9" ht="13.9" customHeight="1">
      <c r="B16" s="12"/>
      <c r="C16" s="13" t="s">
        <v>20</v>
      </c>
      <c r="D16" s="10">
        <v>0</v>
      </c>
      <c r="E16" s="10">
        <v>0</v>
      </c>
      <c r="F16" s="10">
        <f t="shared" si="0"/>
        <v>0</v>
      </c>
      <c r="G16" s="10">
        <v>0</v>
      </c>
      <c r="H16" s="10">
        <v>0</v>
      </c>
      <c r="I16" s="10">
        <f t="shared" si="1"/>
        <v>0</v>
      </c>
    </row>
    <row r="17" spans="2:15" ht="13.9" customHeight="1">
      <c r="B17" s="12"/>
      <c r="C17" s="13" t="s">
        <v>21</v>
      </c>
      <c r="D17" s="10">
        <v>17220</v>
      </c>
      <c r="E17" s="10">
        <v>13562.82</v>
      </c>
      <c r="F17" s="10">
        <f t="shared" si="0"/>
        <v>30782.82</v>
      </c>
      <c r="G17" s="10">
        <v>27590.97</v>
      </c>
      <c r="H17" s="10">
        <v>27590.97</v>
      </c>
      <c r="I17" s="10">
        <f t="shared" si="1"/>
        <v>3191.8499999999985</v>
      </c>
      <c r="J17" s="6"/>
      <c r="K17" s="6"/>
      <c r="L17" s="6"/>
      <c r="M17" s="6"/>
      <c r="N17" s="6"/>
      <c r="O17" s="6"/>
    </row>
    <row r="18" spans="2:9" ht="13.9" customHeight="1">
      <c r="B18" s="31" t="s">
        <v>22</v>
      </c>
      <c r="C18" s="32"/>
      <c r="D18" s="14">
        <f>SUM(D19:D27)</f>
        <v>6017912</v>
      </c>
      <c r="E18" s="14">
        <f aca="true" t="shared" si="2" ref="E18:H18">SUM(E19:E27)</f>
        <v>1122504.35</v>
      </c>
      <c r="F18" s="14">
        <f t="shared" si="0"/>
        <v>7140416.35</v>
      </c>
      <c r="G18" s="14">
        <f>SUM(G19:G27)</f>
        <v>6690044.3100000005</v>
      </c>
      <c r="H18" s="14">
        <f t="shared" si="2"/>
        <v>6181046.68</v>
      </c>
      <c r="I18" s="14">
        <f t="shared" si="1"/>
        <v>450372.0399999991</v>
      </c>
    </row>
    <row r="19" spans="2:9" ht="18.75" customHeight="1">
      <c r="B19" s="15"/>
      <c r="C19" s="13" t="s">
        <v>23</v>
      </c>
      <c r="D19" s="10">
        <v>415508</v>
      </c>
      <c r="E19" s="22">
        <v>-33595.31</v>
      </c>
      <c r="F19" s="10">
        <f t="shared" si="0"/>
        <v>381912.69</v>
      </c>
      <c r="G19" s="10">
        <v>381258.69</v>
      </c>
      <c r="H19" s="10">
        <v>367629.22</v>
      </c>
      <c r="I19" s="10">
        <f t="shared" si="1"/>
        <v>654</v>
      </c>
    </row>
    <row r="20" spans="2:9" ht="13.9" customHeight="1">
      <c r="B20" s="15"/>
      <c r="C20" s="13" t="s">
        <v>24</v>
      </c>
      <c r="D20" s="10">
        <v>258162</v>
      </c>
      <c r="E20" s="10">
        <v>1189838.3</v>
      </c>
      <c r="F20" s="10">
        <f t="shared" si="0"/>
        <v>1448000.3</v>
      </c>
      <c r="G20" s="10">
        <v>1406355.63</v>
      </c>
      <c r="H20" s="10">
        <v>1382065.43</v>
      </c>
      <c r="I20" s="10">
        <f t="shared" si="1"/>
        <v>41644.67000000016</v>
      </c>
    </row>
    <row r="21" spans="2:9" ht="13.9" customHeight="1">
      <c r="B21" s="15"/>
      <c r="C21" s="13" t="s">
        <v>25</v>
      </c>
      <c r="D21" s="10">
        <v>0</v>
      </c>
      <c r="E21" s="10">
        <v>0</v>
      </c>
      <c r="F21" s="10">
        <f t="shared" si="0"/>
        <v>0</v>
      </c>
      <c r="G21" s="10">
        <v>0</v>
      </c>
      <c r="H21" s="10">
        <v>0</v>
      </c>
      <c r="I21" s="10">
        <f t="shared" si="1"/>
        <v>0</v>
      </c>
    </row>
    <row r="22" spans="2:9" ht="13.9" customHeight="1">
      <c r="B22" s="15"/>
      <c r="C22" s="13" t="s">
        <v>26</v>
      </c>
      <c r="D22" s="10">
        <v>617980</v>
      </c>
      <c r="E22" s="22">
        <v>-128943.02</v>
      </c>
      <c r="F22" s="10">
        <f t="shared" si="0"/>
        <v>489036.98</v>
      </c>
      <c r="G22" s="10">
        <v>137196.15</v>
      </c>
      <c r="H22" s="10">
        <v>83984.08</v>
      </c>
      <c r="I22" s="10">
        <f t="shared" si="1"/>
        <v>351840.82999999996</v>
      </c>
    </row>
    <row r="23" spans="2:9" ht="13.9" customHeight="1">
      <c r="B23" s="15"/>
      <c r="C23" s="13" t="s">
        <v>27</v>
      </c>
      <c r="D23" s="10">
        <v>1262808</v>
      </c>
      <c r="E23" s="22">
        <v>-260919.19</v>
      </c>
      <c r="F23" s="10">
        <f t="shared" si="0"/>
        <v>1001888.81</v>
      </c>
      <c r="G23" s="10">
        <v>1001888.81</v>
      </c>
      <c r="H23" s="10">
        <v>750739.53</v>
      </c>
      <c r="I23" s="10">
        <f t="shared" si="1"/>
        <v>0</v>
      </c>
    </row>
    <row r="24" spans="2:9" ht="13.9" customHeight="1">
      <c r="B24" s="15"/>
      <c r="C24" s="13" t="s">
        <v>28</v>
      </c>
      <c r="D24" s="10">
        <v>553350</v>
      </c>
      <c r="E24" s="22">
        <v>-13759.3</v>
      </c>
      <c r="F24" s="10">
        <f t="shared" si="0"/>
        <v>539590.7</v>
      </c>
      <c r="G24" s="10">
        <v>483358.16</v>
      </c>
      <c r="H24" s="10">
        <v>476262</v>
      </c>
      <c r="I24" s="10">
        <f t="shared" si="1"/>
        <v>56232.53999999998</v>
      </c>
    </row>
    <row r="25" spans="2:9" ht="13.9" customHeight="1">
      <c r="B25" s="15"/>
      <c r="C25" s="13" t="s">
        <v>29</v>
      </c>
      <c r="D25" s="10">
        <v>2498000</v>
      </c>
      <c r="E25" s="10">
        <v>743056.72</v>
      </c>
      <c r="F25" s="10">
        <f t="shared" si="0"/>
        <v>3241056.7199999997</v>
      </c>
      <c r="G25" s="10">
        <v>3241056.72</v>
      </c>
      <c r="H25" s="10">
        <v>3081436.27</v>
      </c>
      <c r="I25" s="10">
        <f t="shared" si="1"/>
        <v>0</v>
      </c>
    </row>
    <row r="26" spans="2:9" ht="13.9" customHeight="1">
      <c r="B26" s="15"/>
      <c r="C26" s="13" t="s">
        <v>30</v>
      </c>
      <c r="D26" s="10">
        <v>0</v>
      </c>
      <c r="E26" s="10">
        <v>0</v>
      </c>
      <c r="F26" s="10">
        <f t="shared" si="0"/>
        <v>0</v>
      </c>
      <c r="G26" s="10">
        <v>0</v>
      </c>
      <c r="H26" s="10">
        <v>0</v>
      </c>
      <c r="I26" s="10">
        <f t="shared" si="1"/>
        <v>0</v>
      </c>
    </row>
    <row r="27" spans="2:16" ht="13.9" customHeight="1">
      <c r="B27" s="15"/>
      <c r="C27" s="13" t="s">
        <v>31</v>
      </c>
      <c r="D27" s="10">
        <v>412104</v>
      </c>
      <c r="E27" s="22">
        <v>-373173.85</v>
      </c>
      <c r="F27" s="10">
        <f t="shared" si="0"/>
        <v>38930.15000000002</v>
      </c>
      <c r="G27" s="10">
        <v>38930.15</v>
      </c>
      <c r="H27" s="10">
        <v>38930.15</v>
      </c>
      <c r="I27" s="10">
        <f t="shared" si="1"/>
        <v>0</v>
      </c>
      <c r="J27" s="6"/>
      <c r="K27" s="6"/>
      <c r="L27" s="6"/>
      <c r="M27" s="6"/>
      <c r="N27" s="6"/>
      <c r="O27" s="6"/>
      <c r="P27" s="6"/>
    </row>
    <row r="28" spans="2:9" ht="13.9" customHeight="1">
      <c r="B28" s="31" t="s">
        <v>32</v>
      </c>
      <c r="C28" s="32"/>
      <c r="D28" s="14">
        <f>SUM(D29:D37)</f>
        <v>13984031</v>
      </c>
      <c r="E28" s="14">
        <f aca="true" t="shared" si="3" ref="E28:H28">SUM(E29:E37)</f>
        <v>1399954.1799999997</v>
      </c>
      <c r="F28" s="14">
        <f t="shared" si="0"/>
        <v>15383985.18</v>
      </c>
      <c r="G28" s="14">
        <f>SUM(G29:G37)</f>
        <v>15133750.61</v>
      </c>
      <c r="H28" s="14">
        <f t="shared" si="3"/>
        <v>14093540.08</v>
      </c>
      <c r="I28" s="14">
        <f t="shared" si="1"/>
        <v>250234.5700000003</v>
      </c>
    </row>
    <row r="29" spans="2:9" ht="13.9" customHeight="1">
      <c r="B29" s="15"/>
      <c r="C29" s="13" t="s">
        <v>33</v>
      </c>
      <c r="D29" s="10">
        <v>6368937</v>
      </c>
      <c r="E29" s="10">
        <v>1036179.84</v>
      </c>
      <c r="F29" s="10">
        <f t="shared" si="0"/>
        <v>7405116.84</v>
      </c>
      <c r="G29" s="10">
        <v>7354082.72</v>
      </c>
      <c r="H29" s="10">
        <v>6803478.33</v>
      </c>
      <c r="I29" s="22">
        <f t="shared" si="1"/>
        <v>51034.12000000011</v>
      </c>
    </row>
    <row r="30" spans="2:9" ht="13.9" customHeight="1">
      <c r="B30" s="15"/>
      <c r="C30" s="13" t="s">
        <v>34</v>
      </c>
      <c r="D30" s="10">
        <v>0</v>
      </c>
      <c r="E30" s="10">
        <v>147127.83</v>
      </c>
      <c r="F30" s="10">
        <f t="shared" si="0"/>
        <v>147127.83</v>
      </c>
      <c r="G30" s="10">
        <v>147127.83</v>
      </c>
      <c r="H30" s="10">
        <v>127851.05</v>
      </c>
      <c r="I30" s="22">
        <f t="shared" si="1"/>
        <v>0</v>
      </c>
    </row>
    <row r="31" spans="2:9" ht="13.9" customHeight="1">
      <c r="B31" s="15"/>
      <c r="C31" s="13" t="s">
        <v>35</v>
      </c>
      <c r="D31" s="10">
        <v>570060</v>
      </c>
      <c r="E31" s="10">
        <v>39971.32</v>
      </c>
      <c r="F31" s="10">
        <f t="shared" si="0"/>
        <v>610031.32</v>
      </c>
      <c r="G31" s="10">
        <v>610031.32</v>
      </c>
      <c r="H31" s="10">
        <v>515020.36</v>
      </c>
      <c r="I31" s="22">
        <f t="shared" si="1"/>
        <v>0</v>
      </c>
    </row>
    <row r="32" spans="2:9" ht="13.9" customHeight="1">
      <c r="B32" s="15"/>
      <c r="C32" s="13" t="s">
        <v>36</v>
      </c>
      <c r="D32" s="10">
        <v>193974</v>
      </c>
      <c r="E32" s="24">
        <v>-114890.55</v>
      </c>
      <c r="F32" s="10">
        <f t="shared" si="0"/>
        <v>79083.45</v>
      </c>
      <c r="G32" s="10">
        <v>79083.45</v>
      </c>
      <c r="H32" s="10">
        <v>75863.87</v>
      </c>
      <c r="I32" s="10">
        <f t="shared" si="1"/>
        <v>0</v>
      </c>
    </row>
    <row r="33" spans="2:9" ht="13.9" customHeight="1">
      <c r="B33" s="15"/>
      <c r="C33" s="13" t="s">
        <v>37</v>
      </c>
      <c r="D33" s="10">
        <v>204918</v>
      </c>
      <c r="E33" s="10">
        <v>905893.94</v>
      </c>
      <c r="F33" s="10">
        <f t="shared" si="0"/>
        <v>1110811.94</v>
      </c>
      <c r="G33" s="10">
        <v>1110811.94</v>
      </c>
      <c r="H33" s="10">
        <v>1082921.3</v>
      </c>
      <c r="I33" s="22">
        <f t="shared" si="1"/>
        <v>0</v>
      </c>
    </row>
    <row r="34" spans="2:9" ht="13.9" customHeight="1">
      <c r="B34" s="15"/>
      <c r="C34" s="13" t="s">
        <v>38</v>
      </c>
      <c r="D34" s="10">
        <v>0</v>
      </c>
      <c r="E34" s="10">
        <v>47607.84</v>
      </c>
      <c r="F34" s="10">
        <f t="shared" si="0"/>
        <v>47607.84</v>
      </c>
      <c r="G34" s="10">
        <v>47607.84</v>
      </c>
      <c r="H34" s="10">
        <v>36796.44</v>
      </c>
      <c r="I34" s="22">
        <f t="shared" si="1"/>
        <v>0</v>
      </c>
    </row>
    <row r="35" spans="2:9" ht="13.9" customHeight="1">
      <c r="B35" s="15"/>
      <c r="C35" s="13" t="s">
        <v>39</v>
      </c>
      <c r="D35" s="10">
        <v>5722087</v>
      </c>
      <c r="E35" s="24">
        <v>-2632378.24</v>
      </c>
      <c r="F35" s="10">
        <f t="shared" si="0"/>
        <v>3089708.76</v>
      </c>
      <c r="G35" s="10">
        <v>2930309.66</v>
      </c>
      <c r="H35" s="10">
        <v>2733194.66</v>
      </c>
      <c r="I35" s="10">
        <f t="shared" si="1"/>
        <v>159399.09999999963</v>
      </c>
    </row>
    <row r="36" spans="2:9" ht="13.9" customHeight="1">
      <c r="B36" s="15"/>
      <c r="C36" s="13" t="s">
        <v>40</v>
      </c>
      <c r="D36" s="10">
        <v>0</v>
      </c>
      <c r="E36" s="10">
        <v>1651</v>
      </c>
      <c r="F36" s="10">
        <f t="shared" si="0"/>
        <v>1651</v>
      </c>
      <c r="G36" s="10">
        <v>1651</v>
      </c>
      <c r="H36" s="10">
        <v>1651</v>
      </c>
      <c r="I36" s="24">
        <f t="shared" si="1"/>
        <v>0</v>
      </c>
    </row>
    <row r="37" spans="2:9" ht="15">
      <c r="B37" s="15"/>
      <c r="C37" s="13" t="s">
        <v>41</v>
      </c>
      <c r="D37" s="10">
        <v>924055</v>
      </c>
      <c r="E37" s="10">
        <v>1968791.2</v>
      </c>
      <c r="F37" s="10">
        <f t="shared" si="0"/>
        <v>2892846.2</v>
      </c>
      <c r="G37" s="10">
        <v>2853044.85</v>
      </c>
      <c r="H37" s="10">
        <v>2716763.07</v>
      </c>
      <c r="I37" s="10">
        <f t="shared" si="1"/>
        <v>39801.35000000009</v>
      </c>
    </row>
    <row r="38" spans="2:9" ht="15">
      <c r="B38" s="16"/>
      <c r="C38" s="17" t="s">
        <v>42</v>
      </c>
      <c r="D38" s="18">
        <f>+D28+D18+D10</f>
        <v>43084015</v>
      </c>
      <c r="E38" s="18">
        <f aca="true" t="shared" si="4" ref="E38:I38">+E28+E18+E10</f>
        <v>2242379.38</v>
      </c>
      <c r="F38" s="18">
        <f t="shared" si="4"/>
        <v>45326394.38</v>
      </c>
      <c r="G38" s="18">
        <f t="shared" si="4"/>
        <v>44584679.730000004</v>
      </c>
      <c r="H38" s="18">
        <f t="shared" si="4"/>
        <v>42172862.519999996</v>
      </c>
      <c r="I38" s="18">
        <f t="shared" si="4"/>
        <v>741714.6500000022</v>
      </c>
    </row>
  </sheetData>
  <mergeCells count="11">
    <mergeCell ref="B10:C10"/>
    <mergeCell ref="B18:C18"/>
    <mergeCell ref="B28:C28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3" r:id="rId2"/>
  <headerFooter>
    <oddFooter>&amp;R&amp;8Presupuestaria/ &amp;P 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SheetLayoutView="100" workbookViewId="0" topLeftCell="A1">
      <selection activeCell="I35" sqref="I35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7.28125" style="2" customWidth="1"/>
    <col min="4" max="9" width="12.7109375" style="2" customWidth="1"/>
  </cols>
  <sheetData>
    <row r="1" spans="2:9" s="1" customFormat="1" ht="18" customHeight="1">
      <c r="B1" s="30" t="s">
        <v>88</v>
      </c>
      <c r="C1" s="30"/>
      <c r="D1" s="30"/>
      <c r="E1" s="30"/>
      <c r="F1" s="30"/>
      <c r="G1" s="30"/>
      <c r="H1" s="30"/>
      <c r="I1" s="30"/>
    </row>
    <row r="2" spans="2:9" s="1" customFormat="1" ht="18" customHeight="1">
      <c r="B2" s="30" t="s">
        <v>89</v>
      </c>
      <c r="C2" s="30"/>
      <c r="D2" s="30"/>
      <c r="E2" s="30"/>
      <c r="F2" s="30"/>
      <c r="G2" s="30"/>
      <c r="H2" s="30"/>
      <c r="I2" s="30"/>
    </row>
    <row r="3" spans="2:9" s="1" customFormat="1" ht="18" customHeight="1">
      <c r="B3" s="30" t="s">
        <v>0</v>
      </c>
      <c r="C3" s="30"/>
      <c r="D3" s="30"/>
      <c r="E3" s="30"/>
      <c r="F3" s="30"/>
      <c r="G3" s="30"/>
      <c r="H3" s="30"/>
      <c r="I3" s="30"/>
    </row>
    <row r="4" spans="2:9" s="1" customFormat="1" ht="18" customHeight="1">
      <c r="B4" s="30" t="s">
        <v>12</v>
      </c>
      <c r="C4" s="30"/>
      <c r="D4" s="30"/>
      <c r="E4" s="30"/>
      <c r="F4" s="30"/>
      <c r="G4" s="30"/>
      <c r="H4" s="30"/>
      <c r="I4" s="30"/>
    </row>
    <row r="5" spans="2:9" s="1" customFormat="1" ht="15">
      <c r="B5" s="30" t="s">
        <v>90</v>
      </c>
      <c r="C5" s="30"/>
      <c r="D5" s="30"/>
      <c r="E5" s="30"/>
      <c r="F5" s="30"/>
      <c r="G5" s="30"/>
      <c r="H5" s="30"/>
      <c r="I5" s="30"/>
    </row>
    <row r="6" spans="2:9" s="1" customFormat="1" ht="6.75" customHeight="1">
      <c r="B6" s="9"/>
      <c r="C6" s="9"/>
      <c r="D6" s="9"/>
      <c r="E6" s="9"/>
      <c r="F6" s="9"/>
      <c r="G6" s="9"/>
      <c r="H6" s="9"/>
      <c r="I6" s="9"/>
    </row>
    <row r="7" spans="2:9" s="1" customFormat="1" ht="15">
      <c r="B7" s="34" t="s">
        <v>1</v>
      </c>
      <c r="C7" s="35"/>
      <c r="D7" s="38" t="s">
        <v>13</v>
      </c>
      <c r="E7" s="39"/>
      <c r="F7" s="39"/>
      <c r="G7" s="39"/>
      <c r="H7" s="40"/>
      <c r="I7" s="41" t="s">
        <v>2</v>
      </c>
    </row>
    <row r="8" spans="2:9" s="1" customFormat="1" ht="38.25" customHeight="1">
      <c r="B8" s="34"/>
      <c r="C8" s="35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28"/>
    </row>
    <row r="9" spans="2:15" s="1" customFormat="1" ht="15" customHeight="1">
      <c r="B9" s="36"/>
      <c r="C9" s="37"/>
      <c r="D9" s="8">
        <v>1</v>
      </c>
      <c r="E9" s="8">
        <v>2</v>
      </c>
      <c r="F9" s="8" t="s">
        <v>8</v>
      </c>
      <c r="G9" s="8">
        <v>4</v>
      </c>
      <c r="H9" s="8">
        <v>5</v>
      </c>
      <c r="I9" s="8" t="s">
        <v>9</v>
      </c>
      <c r="J9" s="7"/>
      <c r="K9" s="7"/>
      <c r="L9" s="7"/>
      <c r="M9" s="7"/>
      <c r="N9" s="7"/>
      <c r="O9" s="7"/>
    </row>
    <row r="10" spans="2:9" s="1" customFormat="1" ht="15" customHeight="1">
      <c r="B10" s="33" t="s">
        <v>43</v>
      </c>
      <c r="C10" s="33"/>
      <c r="D10" s="11">
        <f>SUM(D11:D19)</f>
        <v>17639940.96</v>
      </c>
      <c r="E10" s="11">
        <f>SUM(E11:E19)</f>
        <v>1750731.45</v>
      </c>
      <c r="F10" s="11">
        <f>D10+E10</f>
        <v>19390672.41</v>
      </c>
      <c r="G10" s="11">
        <f>SUM(G11:G19)</f>
        <v>14836043.76</v>
      </c>
      <c r="H10" s="11">
        <f>SUM(H11:H19)</f>
        <v>11586700.39</v>
      </c>
      <c r="I10" s="11">
        <f>F10-G10</f>
        <v>4554628.65</v>
      </c>
    </row>
    <row r="11" spans="2:9" s="1" customFormat="1" ht="15" customHeight="1">
      <c r="B11" s="15"/>
      <c r="C11" s="13" t="s">
        <v>44</v>
      </c>
      <c r="D11" s="10">
        <v>0</v>
      </c>
      <c r="E11" s="10">
        <v>0</v>
      </c>
      <c r="F11" s="10">
        <f aca="true" t="shared" si="0" ref="F11:F33">D11+E11</f>
        <v>0</v>
      </c>
      <c r="G11" s="10">
        <v>0</v>
      </c>
      <c r="H11" s="10">
        <v>0</v>
      </c>
      <c r="I11" s="10">
        <f aca="true" t="shared" si="1" ref="I11:I33">F11-G11</f>
        <v>0</v>
      </c>
    </row>
    <row r="12" spans="2:9" s="1" customFormat="1" ht="15" customHeight="1">
      <c r="B12" s="15"/>
      <c r="C12" s="13" t="s">
        <v>45</v>
      </c>
      <c r="D12" s="10">
        <v>0</v>
      </c>
      <c r="E12" s="10">
        <v>0</v>
      </c>
      <c r="F12" s="10">
        <f t="shared" si="0"/>
        <v>0</v>
      </c>
      <c r="G12" s="10">
        <v>0</v>
      </c>
      <c r="H12" s="10">
        <v>0</v>
      </c>
      <c r="I12" s="10">
        <f t="shared" si="1"/>
        <v>0</v>
      </c>
    </row>
    <row r="13" spans="2:9" s="1" customFormat="1" ht="15" customHeight="1">
      <c r="B13" s="15"/>
      <c r="C13" s="13" t="s">
        <v>46</v>
      </c>
      <c r="D13" s="10">
        <v>0</v>
      </c>
      <c r="E13" s="10">
        <v>0</v>
      </c>
      <c r="F13" s="10">
        <f t="shared" si="0"/>
        <v>0</v>
      </c>
      <c r="G13" s="10">
        <v>0</v>
      </c>
      <c r="H13" s="10">
        <v>0</v>
      </c>
      <c r="I13" s="10">
        <f t="shared" si="1"/>
        <v>0</v>
      </c>
    </row>
    <row r="14" spans="2:9" s="1" customFormat="1" ht="15" customHeight="1">
      <c r="B14" s="15"/>
      <c r="C14" s="13" t="s">
        <v>47</v>
      </c>
      <c r="D14" s="10">
        <v>17639940.96</v>
      </c>
      <c r="E14" s="10">
        <v>1750731.45</v>
      </c>
      <c r="F14" s="10">
        <f t="shared" si="0"/>
        <v>19390672.41</v>
      </c>
      <c r="G14" s="10">
        <v>14836043.76</v>
      </c>
      <c r="H14" s="10">
        <v>11586700.39</v>
      </c>
      <c r="I14" s="10">
        <f t="shared" si="1"/>
        <v>4554628.65</v>
      </c>
    </row>
    <row r="15" spans="2:9" s="1" customFormat="1" ht="15" customHeight="1">
      <c r="B15" s="15"/>
      <c r="C15" s="13" t="s">
        <v>10</v>
      </c>
      <c r="D15" s="10">
        <v>0</v>
      </c>
      <c r="E15" s="10">
        <v>0</v>
      </c>
      <c r="F15" s="10">
        <f t="shared" si="0"/>
        <v>0</v>
      </c>
      <c r="G15" s="10">
        <v>0</v>
      </c>
      <c r="H15" s="10">
        <v>0</v>
      </c>
      <c r="I15" s="10">
        <f t="shared" si="1"/>
        <v>0</v>
      </c>
    </row>
    <row r="16" spans="2:9" s="1" customFormat="1" ht="15" customHeight="1">
      <c r="B16" s="15"/>
      <c r="C16" s="13" t="s">
        <v>48</v>
      </c>
      <c r="D16" s="10">
        <v>0</v>
      </c>
      <c r="E16" s="10">
        <v>0</v>
      </c>
      <c r="F16" s="10">
        <f t="shared" si="0"/>
        <v>0</v>
      </c>
      <c r="G16" s="10">
        <v>0</v>
      </c>
      <c r="H16" s="10">
        <v>0</v>
      </c>
      <c r="I16" s="10">
        <f t="shared" si="1"/>
        <v>0</v>
      </c>
    </row>
    <row r="17" spans="2:9" s="1" customFormat="1" ht="15" customHeight="1">
      <c r="B17" s="15"/>
      <c r="C17" s="13" t="s">
        <v>49</v>
      </c>
      <c r="D17" s="10">
        <v>0</v>
      </c>
      <c r="E17" s="10">
        <v>0</v>
      </c>
      <c r="F17" s="10">
        <f t="shared" si="0"/>
        <v>0</v>
      </c>
      <c r="G17" s="10">
        <v>0</v>
      </c>
      <c r="H17" s="10">
        <v>0</v>
      </c>
      <c r="I17" s="10">
        <f t="shared" si="1"/>
        <v>0</v>
      </c>
    </row>
    <row r="18" spans="2:9" s="1" customFormat="1" ht="15" customHeight="1">
      <c r="B18" s="15"/>
      <c r="C18" s="13" t="s">
        <v>50</v>
      </c>
      <c r="D18" s="10">
        <v>0</v>
      </c>
      <c r="E18" s="10">
        <v>0</v>
      </c>
      <c r="F18" s="10">
        <f t="shared" si="0"/>
        <v>0</v>
      </c>
      <c r="G18" s="10">
        <v>0</v>
      </c>
      <c r="H18" s="10">
        <v>0</v>
      </c>
      <c r="I18" s="10">
        <f t="shared" si="1"/>
        <v>0</v>
      </c>
    </row>
    <row r="19" spans="2:16" s="1" customFormat="1" ht="15" customHeight="1">
      <c r="B19" s="15"/>
      <c r="C19" s="13" t="s">
        <v>51</v>
      </c>
      <c r="D19" s="10">
        <v>0</v>
      </c>
      <c r="E19" s="10">
        <v>0</v>
      </c>
      <c r="F19" s="10">
        <f t="shared" si="0"/>
        <v>0</v>
      </c>
      <c r="G19" s="10">
        <v>0</v>
      </c>
      <c r="H19" s="10">
        <v>0</v>
      </c>
      <c r="I19" s="10">
        <f t="shared" si="1"/>
        <v>0</v>
      </c>
      <c r="J19" s="7"/>
      <c r="K19" s="7"/>
      <c r="L19" s="7"/>
      <c r="M19" s="7"/>
      <c r="N19" s="7"/>
      <c r="O19" s="7"/>
      <c r="P19" s="7"/>
    </row>
    <row r="20" spans="2:9" s="1" customFormat="1" ht="15" customHeight="1">
      <c r="B20" s="31" t="s">
        <v>52</v>
      </c>
      <c r="C20" s="32"/>
      <c r="D20" s="14">
        <f>SUM(D21:D29)</f>
        <v>500000</v>
      </c>
      <c r="E20" s="25">
        <f aca="true" t="shared" si="2" ref="E20:H20">SUM(E21:E29)</f>
        <v>-272076.49</v>
      </c>
      <c r="F20" s="14">
        <f t="shared" si="0"/>
        <v>227923.51</v>
      </c>
      <c r="G20" s="14">
        <f t="shared" si="2"/>
        <v>0</v>
      </c>
      <c r="H20" s="14">
        <f t="shared" si="2"/>
        <v>0</v>
      </c>
      <c r="I20" s="14">
        <f t="shared" si="1"/>
        <v>227923.51</v>
      </c>
    </row>
    <row r="21" spans="2:9" s="1" customFormat="1" ht="15" customHeight="1">
      <c r="B21" s="15"/>
      <c r="C21" s="13" t="s">
        <v>53</v>
      </c>
      <c r="D21" s="10">
        <v>500000</v>
      </c>
      <c r="E21" s="24">
        <v>-272076.49</v>
      </c>
      <c r="F21" s="10">
        <f t="shared" si="0"/>
        <v>227923.51</v>
      </c>
      <c r="G21" s="10">
        <v>0</v>
      </c>
      <c r="H21" s="10">
        <v>0</v>
      </c>
      <c r="I21" s="10">
        <f t="shared" si="1"/>
        <v>227923.51</v>
      </c>
    </row>
    <row r="22" spans="2:9" s="1" customFormat="1" ht="15" customHeight="1">
      <c r="B22" s="15"/>
      <c r="C22" s="13" t="s">
        <v>54</v>
      </c>
      <c r="D22" s="10">
        <v>0</v>
      </c>
      <c r="E22" s="10">
        <v>0</v>
      </c>
      <c r="F22" s="10">
        <f t="shared" si="0"/>
        <v>0</v>
      </c>
      <c r="G22" s="10">
        <v>0</v>
      </c>
      <c r="H22" s="10">
        <v>0</v>
      </c>
      <c r="I22" s="10">
        <f t="shared" si="1"/>
        <v>0</v>
      </c>
    </row>
    <row r="23" spans="2:9" s="1" customFormat="1" ht="15" customHeight="1">
      <c r="B23" s="15"/>
      <c r="C23" s="13" t="s">
        <v>55</v>
      </c>
      <c r="D23" s="10">
        <v>0</v>
      </c>
      <c r="E23" s="10">
        <v>0</v>
      </c>
      <c r="F23" s="10">
        <f t="shared" si="0"/>
        <v>0</v>
      </c>
      <c r="G23" s="10">
        <v>0</v>
      </c>
      <c r="H23" s="10">
        <v>0</v>
      </c>
      <c r="I23" s="10">
        <f t="shared" si="1"/>
        <v>0</v>
      </c>
    </row>
    <row r="24" spans="2:9" s="1" customFormat="1" ht="15" customHeight="1">
      <c r="B24" s="15"/>
      <c r="C24" s="13" t="s">
        <v>56</v>
      </c>
      <c r="D24" s="10">
        <v>0</v>
      </c>
      <c r="E24" s="10">
        <v>0</v>
      </c>
      <c r="F24" s="10">
        <f t="shared" si="0"/>
        <v>0</v>
      </c>
      <c r="G24" s="10">
        <v>0</v>
      </c>
      <c r="H24" s="10">
        <v>0</v>
      </c>
      <c r="I24" s="10">
        <f t="shared" si="1"/>
        <v>0</v>
      </c>
    </row>
    <row r="25" spans="2:9" s="1" customFormat="1" ht="15" customHeight="1">
      <c r="B25" s="15"/>
      <c r="C25" s="13" t="s">
        <v>57</v>
      </c>
      <c r="D25" s="10">
        <v>0</v>
      </c>
      <c r="E25" s="10">
        <v>0</v>
      </c>
      <c r="F25" s="10">
        <f t="shared" si="0"/>
        <v>0</v>
      </c>
      <c r="G25" s="10">
        <v>0</v>
      </c>
      <c r="H25" s="10">
        <v>0</v>
      </c>
      <c r="I25" s="10">
        <f t="shared" si="1"/>
        <v>0</v>
      </c>
    </row>
    <row r="26" spans="2:9" s="1" customFormat="1" ht="15" customHeight="1">
      <c r="B26" s="15"/>
      <c r="C26" s="13" t="s">
        <v>58</v>
      </c>
      <c r="D26" s="10">
        <v>0</v>
      </c>
      <c r="E26" s="10">
        <v>0</v>
      </c>
      <c r="F26" s="10">
        <f t="shared" si="0"/>
        <v>0</v>
      </c>
      <c r="G26" s="10">
        <v>0</v>
      </c>
      <c r="H26" s="10">
        <v>0</v>
      </c>
      <c r="I26" s="10">
        <f t="shared" si="1"/>
        <v>0</v>
      </c>
    </row>
    <row r="27" spans="2:9" s="1" customFormat="1" ht="15" customHeight="1">
      <c r="B27" s="15"/>
      <c r="C27" s="13" t="s">
        <v>59</v>
      </c>
      <c r="D27" s="10">
        <v>0</v>
      </c>
      <c r="E27" s="10">
        <v>0</v>
      </c>
      <c r="F27" s="10">
        <f t="shared" si="0"/>
        <v>0</v>
      </c>
      <c r="G27" s="10">
        <v>0</v>
      </c>
      <c r="H27" s="10">
        <v>0</v>
      </c>
      <c r="I27" s="10">
        <f t="shared" si="1"/>
        <v>0</v>
      </c>
    </row>
    <row r="28" spans="2:9" s="1" customFormat="1" ht="15" customHeight="1">
      <c r="B28" s="15"/>
      <c r="C28" s="13" t="s">
        <v>60</v>
      </c>
      <c r="D28" s="10">
        <v>0</v>
      </c>
      <c r="E28" s="10">
        <v>0</v>
      </c>
      <c r="F28" s="10">
        <f t="shared" si="0"/>
        <v>0</v>
      </c>
      <c r="G28" s="10">
        <v>0</v>
      </c>
      <c r="H28" s="10">
        <v>0</v>
      </c>
      <c r="I28" s="10">
        <f t="shared" si="1"/>
        <v>0</v>
      </c>
    </row>
    <row r="29" spans="2:15" s="1" customFormat="1" ht="15" customHeight="1">
      <c r="B29" s="15"/>
      <c r="C29" s="13" t="s">
        <v>61</v>
      </c>
      <c r="D29" s="10">
        <v>0</v>
      </c>
      <c r="E29" s="10">
        <v>0</v>
      </c>
      <c r="F29" s="10">
        <f t="shared" si="0"/>
        <v>0</v>
      </c>
      <c r="G29" s="10">
        <v>0</v>
      </c>
      <c r="H29" s="10">
        <v>0</v>
      </c>
      <c r="I29" s="10">
        <f t="shared" si="1"/>
        <v>0</v>
      </c>
      <c r="J29" s="7"/>
      <c r="K29" s="7"/>
      <c r="L29" s="7"/>
      <c r="M29" s="7"/>
      <c r="N29" s="7"/>
      <c r="O29" s="7"/>
    </row>
    <row r="30" spans="2:9" s="1" customFormat="1" ht="15" customHeight="1">
      <c r="B30" s="31" t="s">
        <v>62</v>
      </c>
      <c r="C30" s="32"/>
      <c r="D30" s="14">
        <f>SUM(D31:D33)</f>
        <v>10000000</v>
      </c>
      <c r="E30" s="14">
        <f aca="true" t="shared" si="3" ref="E30:H30">SUM(E31:E33)</f>
        <v>0</v>
      </c>
      <c r="F30" s="14">
        <f t="shared" si="0"/>
        <v>10000000</v>
      </c>
      <c r="G30" s="14">
        <f t="shared" si="3"/>
        <v>0</v>
      </c>
      <c r="H30" s="14">
        <f t="shared" si="3"/>
        <v>0</v>
      </c>
      <c r="I30" s="14">
        <f t="shared" si="1"/>
        <v>10000000</v>
      </c>
    </row>
    <row r="31" spans="2:9" s="1" customFormat="1" ht="15" customHeight="1">
      <c r="B31" s="15"/>
      <c r="C31" s="13" t="s">
        <v>63</v>
      </c>
      <c r="D31" s="10">
        <v>10000000</v>
      </c>
      <c r="E31" s="10">
        <v>0</v>
      </c>
      <c r="F31" s="10">
        <f t="shared" si="0"/>
        <v>10000000</v>
      </c>
      <c r="G31" s="10">
        <v>0</v>
      </c>
      <c r="H31" s="10">
        <v>0</v>
      </c>
      <c r="I31" s="10">
        <f t="shared" si="1"/>
        <v>10000000</v>
      </c>
    </row>
    <row r="32" spans="2:9" s="1" customFormat="1" ht="15" customHeight="1">
      <c r="B32" s="15"/>
      <c r="C32" s="13" t="s">
        <v>64</v>
      </c>
      <c r="D32" s="10">
        <v>0</v>
      </c>
      <c r="E32" s="10">
        <v>0</v>
      </c>
      <c r="F32" s="10">
        <f t="shared" si="0"/>
        <v>0</v>
      </c>
      <c r="G32" s="10">
        <v>0</v>
      </c>
      <c r="H32" s="10">
        <v>0</v>
      </c>
      <c r="I32" s="10">
        <f t="shared" si="1"/>
        <v>0</v>
      </c>
    </row>
    <row r="33" spans="2:9" s="1" customFormat="1" ht="15.95" customHeight="1">
      <c r="B33" s="15"/>
      <c r="C33" s="13" t="s">
        <v>65</v>
      </c>
      <c r="D33" s="10">
        <v>0</v>
      </c>
      <c r="E33" s="10">
        <v>0</v>
      </c>
      <c r="F33" s="10">
        <f t="shared" si="0"/>
        <v>0</v>
      </c>
      <c r="G33" s="10">
        <v>0</v>
      </c>
      <c r="H33" s="10">
        <v>0</v>
      </c>
      <c r="I33" s="10">
        <f t="shared" si="1"/>
        <v>0</v>
      </c>
    </row>
    <row r="34" spans="1:9" s="4" customFormat="1" ht="15">
      <c r="A34" s="3"/>
      <c r="B34" s="15"/>
      <c r="C34" s="13"/>
      <c r="D34" s="10"/>
      <c r="E34" s="10"/>
      <c r="F34" s="10"/>
      <c r="G34" s="10"/>
      <c r="H34" s="10"/>
      <c r="I34" s="10"/>
    </row>
    <row r="35" spans="2:9" ht="15">
      <c r="B35" s="16"/>
      <c r="C35" s="17" t="s">
        <v>66</v>
      </c>
      <c r="D35" s="18">
        <f>+D10+D20+D30</f>
        <v>28139940.96</v>
      </c>
      <c r="E35" s="18">
        <f aca="true" t="shared" si="4" ref="E35:I35">+E10+E20+E30</f>
        <v>1478654.96</v>
      </c>
      <c r="F35" s="18">
        <f t="shared" si="4"/>
        <v>29618595.92</v>
      </c>
      <c r="G35" s="18">
        <f t="shared" si="4"/>
        <v>14836043.76</v>
      </c>
      <c r="H35" s="18">
        <f t="shared" si="4"/>
        <v>11586700.39</v>
      </c>
      <c r="I35" s="18">
        <f t="shared" si="4"/>
        <v>14782552.16</v>
      </c>
    </row>
    <row r="38" spans="4:9" ht="15">
      <c r="D38" s="5"/>
      <c r="E38" s="5"/>
      <c r="F38" s="5"/>
      <c r="G38" s="5"/>
      <c r="H38" s="5"/>
      <c r="I38" s="5"/>
    </row>
    <row r="39" spans="4:9" ht="15">
      <c r="D39" s="5"/>
      <c r="E39" s="5"/>
      <c r="F39" s="5"/>
      <c r="G39" s="5"/>
      <c r="H39" s="5"/>
      <c r="I39" s="5"/>
    </row>
    <row r="40" spans="4:9" ht="15">
      <c r="D40" s="5"/>
      <c r="E40" s="5"/>
      <c r="F40" s="5"/>
      <c r="G40" s="5"/>
      <c r="H40" s="5"/>
      <c r="I40" s="5"/>
    </row>
  </sheetData>
  <mergeCells count="11">
    <mergeCell ref="B10:C10"/>
    <mergeCell ref="B20:C20"/>
    <mergeCell ref="B30:C30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3" r:id="rId2"/>
  <headerFooter>
    <oddFooter>&amp;R&amp;8Presupuestaria/ &amp;P 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="90" zoomScaleSheetLayoutView="90" workbookViewId="0" topLeftCell="A1">
      <selection activeCell="D34" sqref="D34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7.28125" style="2" customWidth="1"/>
    <col min="4" max="4" width="12.7109375" style="2" customWidth="1"/>
    <col min="5" max="5" width="16.140625" style="2" customWidth="1"/>
    <col min="6" max="9" width="12.7109375" style="2" customWidth="1"/>
  </cols>
  <sheetData>
    <row r="1" spans="2:9" ht="18" customHeight="1">
      <c r="B1" s="30" t="s">
        <v>88</v>
      </c>
      <c r="C1" s="30"/>
      <c r="D1" s="30"/>
      <c r="E1" s="30"/>
      <c r="F1" s="30"/>
      <c r="G1" s="30"/>
      <c r="H1" s="30"/>
      <c r="I1" s="30"/>
    </row>
    <row r="2" spans="2:9" ht="18" customHeight="1">
      <c r="B2" s="19"/>
      <c r="C2" s="19"/>
      <c r="D2" s="19" t="s">
        <v>89</v>
      </c>
      <c r="E2" s="19"/>
      <c r="F2" s="19"/>
      <c r="G2" s="19"/>
      <c r="H2" s="19"/>
      <c r="I2" s="19"/>
    </row>
    <row r="3" spans="2:9" ht="18" customHeight="1">
      <c r="B3" s="30" t="s">
        <v>0</v>
      </c>
      <c r="C3" s="30"/>
      <c r="D3" s="30"/>
      <c r="E3" s="30"/>
      <c r="F3" s="30"/>
      <c r="G3" s="30"/>
      <c r="H3" s="30"/>
      <c r="I3" s="30"/>
    </row>
    <row r="4" spans="2:9" ht="18" customHeight="1">
      <c r="B4" s="30" t="s">
        <v>12</v>
      </c>
      <c r="C4" s="30"/>
      <c r="D4" s="30"/>
      <c r="E4" s="30"/>
      <c r="F4" s="30"/>
      <c r="G4" s="30"/>
      <c r="H4" s="30"/>
      <c r="I4" s="30"/>
    </row>
    <row r="5" spans="2:9" s="1" customFormat="1" ht="15">
      <c r="B5" s="30" t="s">
        <v>90</v>
      </c>
      <c r="C5" s="30"/>
      <c r="D5" s="30"/>
      <c r="E5" s="30"/>
      <c r="F5" s="30"/>
      <c r="G5" s="30"/>
      <c r="H5" s="30"/>
      <c r="I5" s="30"/>
    </row>
    <row r="6" spans="2:9" ht="7.5" customHeight="1">
      <c r="B6" s="20"/>
      <c r="C6" s="20"/>
      <c r="D6" s="20"/>
      <c r="E6" s="20"/>
      <c r="F6" s="20"/>
      <c r="G6" s="20"/>
      <c r="H6" s="20"/>
      <c r="I6" s="20"/>
    </row>
    <row r="7" spans="2:9" ht="15">
      <c r="B7" s="34" t="s">
        <v>1</v>
      </c>
      <c r="C7" s="35"/>
      <c r="D7" s="38" t="s">
        <v>13</v>
      </c>
      <c r="E7" s="39"/>
      <c r="F7" s="39"/>
      <c r="G7" s="39"/>
      <c r="H7" s="40"/>
      <c r="I7" s="41" t="s">
        <v>2</v>
      </c>
    </row>
    <row r="8" spans="2:9" ht="36.75" customHeight="1">
      <c r="B8" s="34"/>
      <c r="C8" s="35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28"/>
    </row>
    <row r="9" spans="2:16" s="1" customFormat="1" ht="15" customHeight="1">
      <c r="B9" s="36"/>
      <c r="C9" s="37"/>
      <c r="D9" s="8">
        <v>1</v>
      </c>
      <c r="E9" s="8">
        <v>2</v>
      </c>
      <c r="F9" s="8" t="s">
        <v>8</v>
      </c>
      <c r="G9" s="8">
        <v>4</v>
      </c>
      <c r="H9" s="8">
        <v>5</v>
      </c>
      <c r="I9" s="8" t="s">
        <v>9</v>
      </c>
      <c r="J9" s="7"/>
      <c r="K9" s="7"/>
      <c r="L9" s="7"/>
      <c r="M9" s="7"/>
      <c r="N9" s="7"/>
      <c r="O9" s="7"/>
      <c r="P9" s="7"/>
    </row>
    <row r="10" spans="2:9" s="1" customFormat="1" ht="15" customHeight="1">
      <c r="B10" s="42" t="s">
        <v>67</v>
      </c>
      <c r="C10" s="42"/>
      <c r="D10" s="21">
        <f>SUM(D11:D17)</f>
        <v>0</v>
      </c>
      <c r="E10" s="21">
        <f aca="true" t="shared" si="0" ref="E10:H10">SUM(E11:E17)</f>
        <v>0</v>
      </c>
      <c r="F10" s="21">
        <f>D10+E10</f>
        <v>0</v>
      </c>
      <c r="G10" s="21">
        <f t="shared" si="0"/>
        <v>0</v>
      </c>
      <c r="H10" s="21">
        <f t="shared" si="0"/>
        <v>0</v>
      </c>
      <c r="I10" s="21">
        <f>F10-G10</f>
        <v>0</v>
      </c>
    </row>
    <row r="11" spans="2:9" s="1" customFormat="1" ht="15" customHeight="1">
      <c r="B11" s="15"/>
      <c r="C11" s="13" t="s">
        <v>68</v>
      </c>
      <c r="D11" s="10">
        <v>0</v>
      </c>
      <c r="E11" s="10">
        <v>0</v>
      </c>
      <c r="F11" s="10">
        <f aca="true" t="shared" si="1" ref="F11:F29">D11+E11</f>
        <v>0</v>
      </c>
      <c r="G11" s="10">
        <v>0</v>
      </c>
      <c r="H11" s="10">
        <v>0</v>
      </c>
      <c r="I11" s="10">
        <f aca="true" t="shared" si="2" ref="I11:I29">F11-G11</f>
        <v>0</v>
      </c>
    </row>
    <row r="12" spans="2:9" s="1" customFormat="1" ht="15" customHeight="1">
      <c r="B12" s="15"/>
      <c r="C12" s="13" t="s">
        <v>69</v>
      </c>
      <c r="D12" s="10">
        <v>0</v>
      </c>
      <c r="E12" s="10">
        <v>0</v>
      </c>
      <c r="F12" s="10">
        <f t="shared" si="1"/>
        <v>0</v>
      </c>
      <c r="G12" s="10">
        <v>0</v>
      </c>
      <c r="H12" s="10">
        <v>0</v>
      </c>
      <c r="I12" s="10">
        <f t="shared" si="2"/>
        <v>0</v>
      </c>
    </row>
    <row r="13" spans="2:9" s="1" customFormat="1" ht="15" customHeight="1">
      <c r="B13" s="15"/>
      <c r="C13" s="13" t="s">
        <v>70</v>
      </c>
      <c r="D13" s="10">
        <v>0</v>
      </c>
      <c r="E13" s="10">
        <v>0</v>
      </c>
      <c r="F13" s="10">
        <f t="shared" si="1"/>
        <v>0</v>
      </c>
      <c r="G13" s="10">
        <v>0</v>
      </c>
      <c r="H13" s="10">
        <v>0</v>
      </c>
      <c r="I13" s="10">
        <f t="shared" si="2"/>
        <v>0</v>
      </c>
    </row>
    <row r="14" spans="2:9" s="1" customFormat="1" ht="15" customHeight="1">
      <c r="B14" s="15"/>
      <c r="C14" s="13" t="s">
        <v>71</v>
      </c>
      <c r="D14" s="10">
        <v>0</v>
      </c>
      <c r="E14" s="10">
        <v>0</v>
      </c>
      <c r="F14" s="10">
        <f t="shared" si="1"/>
        <v>0</v>
      </c>
      <c r="G14" s="10">
        <v>0</v>
      </c>
      <c r="H14" s="10">
        <v>0</v>
      </c>
      <c r="I14" s="10">
        <f t="shared" si="2"/>
        <v>0</v>
      </c>
    </row>
    <row r="15" spans="2:9" s="1" customFormat="1" ht="15" customHeight="1">
      <c r="B15" s="15"/>
      <c r="C15" s="13" t="s">
        <v>72</v>
      </c>
      <c r="D15" s="10">
        <v>0</v>
      </c>
      <c r="E15" s="10">
        <v>0</v>
      </c>
      <c r="F15" s="10">
        <f t="shared" si="1"/>
        <v>0</v>
      </c>
      <c r="G15" s="10">
        <v>0</v>
      </c>
      <c r="H15" s="10">
        <v>0</v>
      </c>
      <c r="I15" s="10">
        <f t="shared" si="2"/>
        <v>0</v>
      </c>
    </row>
    <row r="16" spans="2:9" s="1" customFormat="1" ht="15" customHeight="1">
      <c r="B16" s="15"/>
      <c r="C16" s="13" t="s">
        <v>73</v>
      </c>
      <c r="D16" s="10">
        <v>0</v>
      </c>
      <c r="E16" s="10">
        <v>0</v>
      </c>
      <c r="F16" s="10">
        <f t="shared" si="1"/>
        <v>0</v>
      </c>
      <c r="G16" s="10">
        <v>0</v>
      </c>
      <c r="H16" s="10">
        <v>0</v>
      </c>
      <c r="I16" s="10">
        <f t="shared" si="2"/>
        <v>0</v>
      </c>
    </row>
    <row r="17" spans="2:15" s="1" customFormat="1" ht="15" customHeight="1">
      <c r="B17" s="15"/>
      <c r="C17" s="13" t="s">
        <v>74</v>
      </c>
      <c r="D17" s="10">
        <v>0</v>
      </c>
      <c r="E17" s="10">
        <v>0</v>
      </c>
      <c r="F17" s="10">
        <f t="shared" si="1"/>
        <v>0</v>
      </c>
      <c r="G17" s="10">
        <v>0</v>
      </c>
      <c r="H17" s="10">
        <v>0</v>
      </c>
      <c r="I17" s="10">
        <f t="shared" si="2"/>
        <v>0</v>
      </c>
      <c r="J17" s="7"/>
      <c r="K17" s="7"/>
      <c r="L17" s="7"/>
      <c r="M17" s="7"/>
      <c r="N17" s="7"/>
      <c r="O17" s="7"/>
    </row>
    <row r="18" spans="2:9" s="1" customFormat="1" ht="15" customHeight="1">
      <c r="B18" s="31" t="s">
        <v>75</v>
      </c>
      <c r="C18" s="32"/>
      <c r="D18" s="14">
        <f>SUM(D19:D21)</f>
        <v>0</v>
      </c>
      <c r="E18" s="14">
        <f aca="true" t="shared" si="3" ref="E18:H18">SUM(E19:E21)</f>
        <v>0</v>
      </c>
      <c r="F18" s="14">
        <f t="shared" si="1"/>
        <v>0</v>
      </c>
      <c r="G18" s="14">
        <f t="shared" si="3"/>
        <v>0</v>
      </c>
      <c r="H18" s="14">
        <f t="shared" si="3"/>
        <v>0</v>
      </c>
      <c r="I18" s="14">
        <f t="shared" si="2"/>
        <v>0</v>
      </c>
    </row>
    <row r="19" spans="2:9" s="1" customFormat="1" ht="15" customHeight="1">
      <c r="B19" s="15"/>
      <c r="C19" s="13" t="s">
        <v>11</v>
      </c>
      <c r="D19" s="10">
        <v>0</v>
      </c>
      <c r="E19" s="10">
        <v>0</v>
      </c>
      <c r="F19" s="10">
        <f t="shared" si="1"/>
        <v>0</v>
      </c>
      <c r="G19" s="10">
        <v>0</v>
      </c>
      <c r="H19" s="10">
        <v>0</v>
      </c>
      <c r="I19" s="10">
        <f t="shared" si="2"/>
        <v>0</v>
      </c>
    </row>
    <row r="20" spans="2:9" s="1" customFormat="1" ht="15" customHeight="1">
      <c r="B20" s="15"/>
      <c r="C20" s="13" t="s">
        <v>76</v>
      </c>
      <c r="D20" s="10">
        <v>0</v>
      </c>
      <c r="E20" s="10">
        <v>0</v>
      </c>
      <c r="F20" s="10">
        <f t="shared" si="1"/>
        <v>0</v>
      </c>
      <c r="G20" s="10">
        <v>0</v>
      </c>
      <c r="H20" s="10">
        <v>0</v>
      </c>
      <c r="I20" s="10">
        <f t="shared" si="2"/>
        <v>0</v>
      </c>
    </row>
    <row r="21" spans="2:15" s="1" customFormat="1" ht="15" customHeight="1">
      <c r="B21" s="15"/>
      <c r="C21" s="13" t="s">
        <v>77</v>
      </c>
      <c r="D21" s="10">
        <v>0</v>
      </c>
      <c r="E21" s="10">
        <v>0</v>
      </c>
      <c r="F21" s="10">
        <f t="shared" si="1"/>
        <v>0</v>
      </c>
      <c r="G21" s="10">
        <v>0</v>
      </c>
      <c r="H21" s="10">
        <v>0</v>
      </c>
      <c r="I21" s="10">
        <f t="shared" si="2"/>
        <v>0</v>
      </c>
      <c r="J21" s="7"/>
      <c r="K21" s="7"/>
      <c r="L21" s="7"/>
      <c r="M21" s="7"/>
      <c r="N21" s="7"/>
      <c r="O21" s="7"/>
    </row>
    <row r="22" spans="2:9" s="1" customFormat="1" ht="15" customHeight="1">
      <c r="B22" s="31" t="s">
        <v>78</v>
      </c>
      <c r="C22" s="32"/>
      <c r="D22" s="14">
        <f>SUM(D23:D29)</f>
        <v>0</v>
      </c>
      <c r="E22" s="14">
        <f aca="true" t="shared" si="4" ref="E22:H22">SUM(E23:E29)</f>
        <v>0</v>
      </c>
      <c r="F22" s="14">
        <f t="shared" si="1"/>
        <v>0</v>
      </c>
      <c r="G22" s="14">
        <f t="shared" si="4"/>
        <v>0</v>
      </c>
      <c r="H22" s="14">
        <f t="shared" si="4"/>
        <v>0</v>
      </c>
      <c r="I22" s="14">
        <f t="shared" si="2"/>
        <v>0</v>
      </c>
    </row>
    <row r="23" spans="2:9" s="1" customFormat="1" ht="15" customHeight="1">
      <c r="B23" s="15"/>
      <c r="C23" s="13" t="s">
        <v>79</v>
      </c>
      <c r="D23" s="10">
        <v>0</v>
      </c>
      <c r="E23" s="10">
        <v>0</v>
      </c>
      <c r="F23" s="10">
        <f t="shared" si="1"/>
        <v>0</v>
      </c>
      <c r="G23" s="10">
        <v>0</v>
      </c>
      <c r="H23" s="10">
        <v>0</v>
      </c>
      <c r="I23" s="10">
        <f t="shared" si="2"/>
        <v>0</v>
      </c>
    </row>
    <row r="24" spans="2:9" s="1" customFormat="1" ht="15" customHeight="1">
      <c r="B24" s="15"/>
      <c r="C24" s="13" t="s">
        <v>80</v>
      </c>
      <c r="D24" s="10">
        <v>0</v>
      </c>
      <c r="E24" s="10">
        <v>0</v>
      </c>
      <c r="F24" s="10">
        <f t="shared" si="1"/>
        <v>0</v>
      </c>
      <c r="G24" s="10">
        <v>0</v>
      </c>
      <c r="H24" s="10">
        <v>0</v>
      </c>
      <c r="I24" s="10">
        <f t="shared" si="2"/>
        <v>0</v>
      </c>
    </row>
    <row r="25" spans="2:9" s="1" customFormat="1" ht="15" customHeight="1">
      <c r="B25" s="15"/>
      <c r="C25" s="13" t="s">
        <v>81</v>
      </c>
      <c r="D25" s="10">
        <v>0</v>
      </c>
      <c r="E25" s="10">
        <v>0</v>
      </c>
      <c r="F25" s="10">
        <f t="shared" si="1"/>
        <v>0</v>
      </c>
      <c r="G25" s="10">
        <v>0</v>
      </c>
      <c r="H25" s="10">
        <v>0</v>
      </c>
      <c r="I25" s="10">
        <f t="shared" si="2"/>
        <v>0</v>
      </c>
    </row>
    <row r="26" spans="2:9" ht="15" customHeight="1">
      <c r="B26" s="15"/>
      <c r="C26" s="13" t="s">
        <v>82</v>
      </c>
      <c r="D26" s="10">
        <v>0</v>
      </c>
      <c r="E26" s="10">
        <v>0</v>
      </c>
      <c r="F26" s="10">
        <f t="shared" si="1"/>
        <v>0</v>
      </c>
      <c r="G26" s="10">
        <v>0</v>
      </c>
      <c r="H26" s="10">
        <v>0</v>
      </c>
      <c r="I26" s="10">
        <f t="shared" si="2"/>
        <v>0</v>
      </c>
    </row>
    <row r="27" spans="2:9" ht="15" customHeight="1">
      <c r="B27" s="15"/>
      <c r="C27" s="13" t="s">
        <v>83</v>
      </c>
      <c r="D27" s="10">
        <v>0</v>
      </c>
      <c r="E27" s="10">
        <v>0</v>
      </c>
      <c r="F27" s="10">
        <f t="shared" si="1"/>
        <v>0</v>
      </c>
      <c r="G27" s="10">
        <v>0</v>
      </c>
      <c r="H27" s="10">
        <v>0</v>
      </c>
      <c r="I27" s="10">
        <f t="shared" si="2"/>
        <v>0</v>
      </c>
    </row>
    <row r="28" spans="2:9" ht="15" customHeight="1">
      <c r="B28" s="15"/>
      <c r="C28" s="13" t="s">
        <v>84</v>
      </c>
      <c r="D28" s="10">
        <v>0</v>
      </c>
      <c r="E28" s="10">
        <v>0</v>
      </c>
      <c r="F28" s="10">
        <f t="shared" si="1"/>
        <v>0</v>
      </c>
      <c r="G28" s="10">
        <v>0</v>
      </c>
      <c r="H28" s="10">
        <v>0</v>
      </c>
      <c r="I28" s="10">
        <f t="shared" si="2"/>
        <v>0</v>
      </c>
    </row>
    <row r="29" spans="2:9" ht="15" customHeight="1">
      <c r="B29" s="15"/>
      <c r="C29" s="13" t="s">
        <v>85</v>
      </c>
      <c r="D29" s="10">
        <v>0</v>
      </c>
      <c r="E29" s="10">
        <v>0</v>
      </c>
      <c r="F29" s="10">
        <f t="shared" si="1"/>
        <v>0</v>
      </c>
      <c r="G29" s="10">
        <v>0</v>
      </c>
      <c r="H29" s="10">
        <v>0</v>
      </c>
      <c r="I29" s="10">
        <f t="shared" si="2"/>
        <v>0</v>
      </c>
    </row>
    <row r="30" spans="2:9" ht="15" customHeight="1">
      <c r="B30" s="15"/>
      <c r="C30" s="13"/>
      <c r="D30" s="10"/>
      <c r="E30" s="10"/>
      <c r="F30" s="10"/>
      <c r="G30" s="10"/>
      <c r="H30" s="10"/>
      <c r="I30" s="10"/>
    </row>
    <row r="31" spans="2:9" ht="15" customHeight="1">
      <c r="B31" s="15"/>
      <c r="C31" s="13"/>
      <c r="D31" s="10"/>
      <c r="E31" s="10"/>
      <c r="F31" s="10"/>
      <c r="G31" s="10"/>
      <c r="H31" s="10"/>
      <c r="I31" s="10"/>
    </row>
    <row r="32" spans="1:9" s="4" customFormat="1" ht="15.95" customHeight="1">
      <c r="A32" s="3"/>
      <c r="B32" s="15"/>
      <c r="C32" s="13"/>
      <c r="D32" s="10"/>
      <c r="E32" s="10"/>
      <c r="F32" s="10"/>
      <c r="G32" s="10"/>
      <c r="H32" s="10"/>
      <c r="I32" s="10"/>
    </row>
    <row r="33" spans="2:10" ht="15.95" customHeight="1">
      <c r="B33" s="16"/>
      <c r="C33" s="17" t="s">
        <v>86</v>
      </c>
      <c r="D33" s="18">
        <f>+D10+D18+D22</f>
        <v>0</v>
      </c>
      <c r="E33" s="18">
        <f aca="true" t="shared" si="5" ref="E33:I33">+E10+E18+E22</f>
        <v>0</v>
      </c>
      <c r="F33" s="18">
        <f>+F10+F18+F22</f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6"/>
    </row>
    <row r="34" spans="2:9" ht="15">
      <c r="B34" s="16"/>
      <c r="C34" s="17" t="s">
        <v>87</v>
      </c>
      <c r="D34" s="18">
        <f>+'COGC.C'!D38+'COG C.C.(2)'!D35+'COG C.C. (3)'!D33</f>
        <v>71223955.96000001</v>
      </c>
      <c r="E34" s="18">
        <f>+'COGC.C'!E38+'COG C.C.(2)'!E35+'COG C.C. (3)'!E33</f>
        <v>3721034.34</v>
      </c>
      <c r="F34" s="18">
        <f>+'COGC.C'!F38+'COG C.C.(2)'!F35+'COG C.C. (3)'!F33</f>
        <v>74944990.30000001</v>
      </c>
      <c r="G34" s="18">
        <f>+'COGC.C'!G38+'COG C.C.(2)'!G35+'COG C.C. (3)'!G33</f>
        <v>59420723.49</v>
      </c>
      <c r="H34" s="18">
        <f>+'COGC.C'!H38+'COG C.C.(2)'!H35+'COG C.C. (3)'!H33</f>
        <v>53759562.91</v>
      </c>
      <c r="I34" s="18">
        <f>+'COGC.C'!I38+'COG C.C.(2)'!I35+'COG C.C. (3)'!I33</f>
        <v>15524266.810000002</v>
      </c>
    </row>
    <row r="36" spans="4:9" ht="15">
      <c r="D36" s="5"/>
      <c r="E36" s="5"/>
      <c r="F36" s="5"/>
      <c r="G36" s="5"/>
      <c r="H36" s="5"/>
      <c r="I36" s="5"/>
    </row>
    <row r="37" spans="4:9" ht="15">
      <c r="D37" s="5"/>
      <c r="E37" s="5"/>
      <c r="F37" s="5"/>
      <c r="G37" s="5"/>
      <c r="H37" s="5"/>
      <c r="I37" s="5"/>
    </row>
    <row r="38" spans="4:9" ht="15">
      <c r="D38" s="5"/>
      <c r="E38" s="5"/>
      <c r="F38" s="5"/>
      <c r="G38" s="5"/>
      <c r="H38" s="5"/>
      <c r="I38" s="5"/>
    </row>
    <row r="39" spans="4:9" ht="15">
      <c r="D39" s="5"/>
      <c r="E39" s="5"/>
      <c r="F39" s="5"/>
      <c r="G39" s="5"/>
      <c r="H39" s="5"/>
      <c r="I39" s="5"/>
    </row>
    <row r="40" spans="4:9" ht="15">
      <c r="D40" s="5"/>
      <c r="E40" s="5"/>
      <c r="F40" s="5"/>
      <c r="G40" s="5"/>
      <c r="H40" s="5"/>
      <c r="I40" s="5"/>
    </row>
  </sheetData>
  <mergeCells count="10"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3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2023-07-14T14:24:33Z</cp:lastPrinted>
  <dcterms:created xsi:type="dcterms:W3CDTF">2016-12-12T16:31:24Z</dcterms:created>
  <dcterms:modified xsi:type="dcterms:W3CDTF">2023-07-17T20:39:30Z</dcterms:modified>
  <cp:category/>
  <cp:version/>
  <cp:contentType/>
  <cp:contentStatus/>
</cp:coreProperties>
</file>